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J11" i="26"/>
  <c r="F11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<sst xmlns="http://schemas.openxmlformats.org/spreadsheetml/2006/main" count="57" uniqueCount="40">
  <si>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</si>
  <si>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</si>
  <si>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</si>
  <si>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</si>
  <si>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</si>
  <si>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</si>
  <si>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</si>
  <si>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</si>
  <si>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</si>
  <si>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</si>
  <si>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</si>
  <si>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</si>
  <si>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</si>
  <si>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</si>
  <si>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</si>
  <si>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</si>
  <si>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</si>
  <si>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</si>
  <si>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</si>
  <si>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</si>
  <si>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</si>
  <si>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</si>
  <si>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</si>
  <si>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</si>
  <si>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</si>
  <si>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</si>
  <si>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</si>
  <si>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</si>
  <si>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</si>
  <si>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</si>
  <si>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</si>
  <si>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</si>
  <si>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</si>
  <si>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</si>
  <si>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جبل لبنان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</si>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</sst>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8" fillId="0" borderId="16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4" xfId="1" applyNumberFormat="1" applyFont="1" applyBorder="1"/>
    <xf numFmtId="165" fontId="8" fillId="0" borderId="8" xfId="1" applyNumberFormat="1" applyFont="1" applyBorder="1"/>
    <xf numFmtId="165" fontId="8" fillId="0" borderId="41" xfId="1" applyNumberFormat="1" applyFont="1" applyBorder="1"/>
    <xf numFmtId="165" fontId="8" fillId="0" borderId="42" xfId="1" applyNumberFormat="1" applyFont="1" applyBorder="1"/>
    <xf numFmtId="0" fontId="1" fillId="0" borderId="0" xfId="0" applyFont="1"/>
    <xf numFmtId="164" fontId="9" fillId="0" borderId="13" xfId="0" applyNumberFormat="1" applyFont="1" applyBorder="1" applyAlignment="1">
      <alignment vertical="center" readingOrder="1"/>
    </xf>
    <xf numFmtId="165" fontId="8" fillId="0" borderId="15" xfId="2" applyNumberFormat="1" applyFont="1" applyBorder="1"/>
    <xf numFmtId="165" fontId="8" fillId="0" borderId="13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10" xfId="2" applyNumberFormat="1" applyFont="1" applyBorder="1"/>
    <xf numFmtId="166" fontId="9" fillId="0" borderId="9" xfId="1" applyNumberFormat="1" applyFont="1" applyBorder="1"/>
    <xf numFmtId="165" fontId="8" fillId="0" borderId="43" xfId="1" applyNumberFormat="1" applyFont="1" applyBorder="1"/>
    <xf numFmtId="164" fontId="9" fillId="0" borderId="18" xfId="0" applyNumberFormat="1" applyFont="1" applyBorder="1" applyAlignment="1">
      <alignment vertical="center" readingOrder="1"/>
    </xf>
    <xf numFmtId="165" fontId="8" fillId="0" borderId="44" xfId="2" applyNumberFormat="1" applyFont="1" applyBorder="1"/>
    <xf numFmtId="165" fontId="8" fillId="0" borderId="45" xfId="1" applyNumberFormat="1" applyFont="1" applyBorder="1"/>
    <xf numFmtId="166" fontId="9" fillId="0" borderId="46" xfId="1" applyNumberFormat="1" applyFont="1" applyBorder="1"/>
    <xf numFmtId="165" fontId="11" fillId="0" borderId="47" xfId="1" applyNumberFormat="1" applyFont="1" applyBorder="1"/>
    <xf numFmtId="165" fontId="11" fillId="0" borderId="39" xfId="1" applyNumberFormat="1" applyFont="1" applyBorder="1"/>
    <xf numFmtId="165" fontId="11" fillId="0" borderId="40" xfId="1" applyNumberFormat="1" applyFont="1" applyBorder="1"/>
    <xf numFmtId="164" fontId="12" fillId="0" borderId="38" xfId="0" applyNumberFormat="1" applyFont="1" applyBorder="1" applyAlignment="1">
      <alignment vertical="center" readingOrder="1"/>
    </xf>
    <xf numFmtId="165" fontId="11" fillId="0" borderId="37" xfId="1" applyNumberFormat="1" applyFont="1" applyBorder="1"/>
    <xf numFmtId="165" fontId="11" fillId="0" borderId="39" xfId="2" applyNumberFormat="1" applyFont="1" applyBorder="1"/>
    <xf numFmtId="166" fontId="12" fillId="0" borderId="38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48" xfId="0" applyFont="1" applyBorder="1"/>
    <xf numFmtId="0" fontId="4" fillId="0" borderId="47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2.42578125" customWidth="1"/>
    <col min="7" max="9" width="8.28515625" customWidth="1"/>
    <col min="10" max="10" width="11.42578125" customWidth="1"/>
    <col min="11" max="13" width="8.28515625" customWidth="1"/>
    <col min="14" max="14" width="12.42578125" customWidth="1"/>
  </cols>
  <sheetData>
    <row r="1" spans="1:14" s="47" customFormat="1" ht="42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9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thickBot="1" x14ac:dyDescent="0.3">
      <c r="A4" s="24" t="s">
        <v>33</v>
      </c>
    </row>
    <row r="5" spans="1:14" ht="16.5" customHeight="1" thickBot="1" x14ac:dyDescent="0.3">
      <c r="A5" s="56" t="s">
        <v>32</v>
      </c>
      <c r="B5" s="61" t="s">
        <v>27</v>
      </c>
      <c r="C5" s="63" t="s">
        <v>9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6.5" customHeight="1" thickBot="1" x14ac:dyDescent="0.3">
      <c r="A6" s="57"/>
      <c r="B6" s="62"/>
      <c r="C6" s="49" t="s">
        <v>10</v>
      </c>
      <c r="D6" s="50"/>
      <c r="E6" s="50"/>
      <c r="F6" s="51"/>
      <c r="G6" s="49" t="s">
        <v>11</v>
      </c>
      <c r="H6" s="50"/>
      <c r="I6" s="50"/>
      <c r="J6" s="51"/>
      <c r="K6" s="49" t="s">
        <v>13</v>
      </c>
      <c r="L6" s="50"/>
      <c r="M6" s="50"/>
      <c r="N6" s="51"/>
    </row>
    <row r="7" spans="1:14" ht="15" customHeight="1" x14ac:dyDescent="0.25">
      <c r="A7" s="57"/>
      <c r="B7" s="59" t="s">
        <v>8</v>
      </c>
      <c r="C7" s="52" t="s">
        <v>12</v>
      </c>
      <c r="D7" s="53" t="s">
        <v>7</v>
      </c>
      <c r="E7" s="53" t="s">
        <v>7</v>
      </c>
      <c r="F7" s="60" t="s">
        <v>31</v>
      </c>
      <c r="G7" s="52" t="s">
        <v>12</v>
      </c>
      <c r="H7" s="53" t="s">
        <v>7</v>
      </c>
      <c r="I7" s="53" t="s">
        <v>7</v>
      </c>
      <c r="J7" s="60" t="s">
        <v>31</v>
      </c>
      <c r="K7" s="52" t="s">
        <v>12</v>
      </c>
      <c r="L7" s="53" t="s">
        <v>7</v>
      </c>
      <c r="M7" s="53" t="s">
        <v>7</v>
      </c>
      <c r="N7" s="60" t="s">
        <v>31</v>
      </c>
    </row>
    <row r="8" spans="1:14" ht="15" customHeight="1" x14ac:dyDescent="0.25">
      <c r="A8" s="57"/>
      <c r="B8" s="59"/>
      <c r="C8" s="52"/>
      <c r="D8" s="53"/>
      <c r="E8" s="53"/>
      <c r="F8" s="60"/>
      <c r="G8" s="52"/>
      <c r="H8" s="53"/>
      <c r="I8" s="53"/>
      <c r="J8" s="60"/>
      <c r="K8" s="52"/>
      <c r="L8" s="53"/>
      <c r="M8" s="53"/>
      <c r="N8" s="60"/>
    </row>
    <row r="9" spans="1:14" ht="15" customHeight="1" x14ac:dyDescent="0.25">
      <c r="A9" s="57"/>
      <c r="B9" s="59"/>
      <c r="C9" s="46" t="s">
        <v>39</v>
      </c>
      <c r="D9" s="8" t="s">
        <v>28</v>
      </c>
      <c r="E9" s="9" t="s">
        <v>29</v>
      </c>
      <c r="F9" s="10" t="s">
        <v>30</v>
      </c>
      <c r="G9" s="46" t="s">
        <v>39</v>
      </c>
      <c r="H9" s="8" t="s">
        <v>28</v>
      </c>
      <c r="I9" s="9" t="s">
        <v>29</v>
      </c>
      <c r="J9" s="10" t="s">
        <v>30</v>
      </c>
      <c r="K9" s="46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58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3">
        <v>12</v>
      </c>
      <c r="C11" s="21">
        <v>8</v>
      </c>
      <c r="D11" s="15">
        <v>167</v>
      </c>
      <c r="E11" s="15">
        <v>102</v>
      </c>
      <c r="F11" s="25">
        <f t="shared" ref="F11:F18" si="0">E11/C11</f>
        <v>12.75</v>
      </c>
      <c r="G11" s="14">
        <v>6</v>
      </c>
      <c r="H11" s="15">
        <v>52</v>
      </c>
      <c r="I11" s="15">
        <v>15</v>
      </c>
      <c r="J11" s="25">
        <f t="shared" ref="J11:J18" si="1">I11/G11</f>
        <v>2.5</v>
      </c>
      <c r="K11" s="26">
        <v>0</v>
      </c>
      <c r="L11" s="15">
        <v>0</v>
      </c>
      <c r="M11" s="15">
        <v>0</v>
      </c>
      <c r="N11" s="27">
        <v>0</v>
      </c>
    </row>
    <row r="12" spans="1:14" x14ac:dyDescent="0.25">
      <c r="A12" s="12" t="s">
        <v>0</v>
      </c>
      <c r="B12" s="16">
        <v>10</v>
      </c>
      <c r="C12" s="22">
        <v>5</v>
      </c>
      <c r="D12" s="18">
        <v>36</v>
      </c>
      <c r="E12" s="18">
        <v>11</v>
      </c>
      <c r="F12" s="28">
        <f t="shared" si="0"/>
        <v>2.2000000000000002</v>
      </c>
      <c r="G12" s="17">
        <v>2</v>
      </c>
      <c r="H12" s="18">
        <v>35</v>
      </c>
      <c r="I12" s="18">
        <v>0</v>
      </c>
      <c r="J12" s="28">
        <f t="shared" si="1"/>
        <v>0</v>
      </c>
      <c r="K12" s="29">
        <v>6</v>
      </c>
      <c r="L12" s="18">
        <v>555</v>
      </c>
      <c r="M12" s="18">
        <v>341</v>
      </c>
      <c r="N12" s="30">
        <f>M12/K12</f>
        <v>56.833333333333336</v>
      </c>
    </row>
    <row r="13" spans="1:14" x14ac:dyDescent="0.25">
      <c r="A13" s="12" t="s">
        <v>1</v>
      </c>
      <c r="B13" s="16">
        <v>82</v>
      </c>
      <c r="C13" s="22">
        <v>51</v>
      </c>
      <c r="D13" s="18">
        <v>1622</v>
      </c>
      <c r="E13" s="18">
        <v>874</v>
      </c>
      <c r="F13" s="28">
        <f t="shared" si="0"/>
        <v>17.137254901960784</v>
      </c>
      <c r="G13" s="17">
        <v>21</v>
      </c>
      <c r="H13" s="18">
        <v>294</v>
      </c>
      <c r="I13" s="18">
        <v>122</v>
      </c>
      <c r="J13" s="28">
        <f t="shared" si="1"/>
        <v>5.8095238095238093</v>
      </c>
      <c r="K13" s="29">
        <v>31</v>
      </c>
      <c r="L13" s="18">
        <v>3070</v>
      </c>
      <c r="M13" s="18">
        <v>2092</v>
      </c>
      <c r="N13" s="30">
        <f t="shared" ref="N13:N18" si="2">M13/K13</f>
        <v>67.483870967741936</v>
      </c>
    </row>
    <row r="14" spans="1:14" x14ac:dyDescent="0.25">
      <c r="A14" s="12" t="s">
        <v>3</v>
      </c>
      <c r="B14" s="16">
        <v>237</v>
      </c>
      <c r="C14" s="22">
        <v>128</v>
      </c>
      <c r="D14" s="18">
        <v>1583</v>
      </c>
      <c r="E14" s="18">
        <v>1022</v>
      </c>
      <c r="F14" s="28">
        <f t="shared" si="0"/>
        <v>7.984375</v>
      </c>
      <c r="G14" s="17">
        <v>82</v>
      </c>
      <c r="H14" s="18">
        <v>2353</v>
      </c>
      <c r="I14" s="18">
        <v>1225</v>
      </c>
      <c r="J14" s="28">
        <f t="shared" si="1"/>
        <v>14.939024390243903</v>
      </c>
      <c r="K14" s="29">
        <v>110</v>
      </c>
      <c r="L14" s="18">
        <v>8218</v>
      </c>
      <c r="M14" s="18">
        <v>4424</v>
      </c>
      <c r="N14" s="30">
        <f t="shared" si="2"/>
        <v>40.218181818181819</v>
      </c>
    </row>
    <row r="15" spans="1:14" x14ac:dyDescent="0.25">
      <c r="A15" s="12" t="s">
        <v>2</v>
      </c>
      <c r="B15" s="16">
        <v>344</v>
      </c>
      <c r="C15" s="22">
        <v>197</v>
      </c>
      <c r="D15" s="18">
        <v>1993</v>
      </c>
      <c r="E15" s="18">
        <v>1169</v>
      </c>
      <c r="F15" s="28">
        <f t="shared" si="0"/>
        <v>5.9340101522842641</v>
      </c>
      <c r="G15" s="17">
        <v>101</v>
      </c>
      <c r="H15" s="18">
        <v>3209</v>
      </c>
      <c r="I15" s="18">
        <v>1786</v>
      </c>
      <c r="J15" s="28">
        <f t="shared" si="1"/>
        <v>17.683168316831683</v>
      </c>
      <c r="K15" s="29">
        <v>146</v>
      </c>
      <c r="L15" s="18">
        <v>6139</v>
      </c>
      <c r="M15" s="18">
        <v>3454</v>
      </c>
      <c r="N15" s="30">
        <f t="shared" si="2"/>
        <v>23.657534246575342</v>
      </c>
    </row>
    <row r="16" spans="1:14" x14ac:dyDescent="0.25">
      <c r="A16" s="12" t="s">
        <v>4</v>
      </c>
      <c r="B16" s="16">
        <v>242</v>
      </c>
      <c r="C16" s="22">
        <v>142</v>
      </c>
      <c r="D16" s="18">
        <v>2000</v>
      </c>
      <c r="E16" s="18">
        <v>1335</v>
      </c>
      <c r="F16" s="28">
        <f t="shared" si="0"/>
        <v>9.4014084507042259</v>
      </c>
      <c r="G16" s="17">
        <v>74</v>
      </c>
      <c r="H16" s="18">
        <v>5483</v>
      </c>
      <c r="I16" s="18">
        <v>1044</v>
      </c>
      <c r="J16" s="28">
        <f t="shared" si="1"/>
        <v>14.108108108108109</v>
      </c>
      <c r="K16" s="29">
        <v>99</v>
      </c>
      <c r="L16" s="18">
        <v>5168</v>
      </c>
      <c r="M16" s="18">
        <v>2458</v>
      </c>
      <c r="N16" s="30">
        <f t="shared" si="2"/>
        <v>24.828282828282827</v>
      </c>
    </row>
    <row r="17" spans="1:14" ht="15.75" thickBot="1" x14ac:dyDescent="0.3">
      <c r="A17" s="44" t="s">
        <v>5</v>
      </c>
      <c r="B17" s="31">
        <v>287</v>
      </c>
      <c r="C17" s="23">
        <v>174</v>
      </c>
      <c r="D17" s="20">
        <v>1490</v>
      </c>
      <c r="E17" s="20">
        <v>941</v>
      </c>
      <c r="F17" s="32">
        <f t="shared" si="0"/>
        <v>5.4080459770114944</v>
      </c>
      <c r="G17" s="19">
        <v>71</v>
      </c>
      <c r="H17" s="20">
        <v>869</v>
      </c>
      <c r="I17" s="20">
        <v>256</v>
      </c>
      <c r="J17" s="32">
        <f t="shared" si="1"/>
        <v>3.6056338028169015</v>
      </c>
      <c r="K17" s="33">
        <v>113</v>
      </c>
      <c r="L17" s="34">
        <v>4652</v>
      </c>
      <c r="M17" s="34">
        <v>2755</v>
      </c>
      <c r="N17" s="35">
        <f t="shared" si="2"/>
        <v>24.380530973451329</v>
      </c>
    </row>
    <row r="18" spans="1:14" ht="15.75" thickBot="1" x14ac:dyDescent="0.3">
      <c r="A18" s="45" t="s">
        <v>6</v>
      </c>
      <c r="B18" s="36">
        <f>SUM(B11:B17)</f>
        <v>1214</v>
      </c>
      <c r="C18" s="37">
        <f>SUM(C11:C17)</f>
        <v>705</v>
      </c>
      <c r="D18" s="38">
        <f>SUM(D11:D17)</f>
        <v>8891</v>
      </c>
      <c r="E18" s="38">
        <f>SUM(E11:E17)</f>
        <v>5454</v>
      </c>
      <c r="F18" s="39">
        <f t="shared" si="0"/>
        <v>7.7361702127659573</v>
      </c>
      <c r="G18" s="40">
        <f>SUM(G11:G17)</f>
        <v>357</v>
      </c>
      <c r="H18" s="38">
        <f>SUM(H11:H17)</f>
        <v>12295</v>
      </c>
      <c r="I18" s="38">
        <f>SUM(I11:I17)</f>
        <v>4448</v>
      </c>
      <c r="J18" s="39">
        <f t="shared" si="1"/>
        <v>12.459383753501401</v>
      </c>
      <c r="K18" s="41">
        <f>SUM(K11:K17)</f>
        <v>505</v>
      </c>
      <c r="L18" s="38">
        <f>SUM(L11:L17)</f>
        <v>27802</v>
      </c>
      <c r="M18" s="38">
        <f>SUM(M11:M17)</f>
        <v>15524</v>
      </c>
      <c r="N18" s="42">
        <f t="shared" si="2"/>
        <v>30.740594059405939</v>
      </c>
    </row>
    <row r="20" spans="1:14" x14ac:dyDescent="0.25">
      <c r="A20" s="48" t="s">
        <v>37</v>
      </c>
      <c r="B20" s="48"/>
      <c r="C20" s="48"/>
      <c r="D20" s="48"/>
      <c r="E20" s="48"/>
    </row>
    <row r="21" spans="1:14" x14ac:dyDescent="0.25">
      <c r="A21" s="48" t="s">
        <v>38</v>
      </c>
      <c r="B21" s="48"/>
      <c r="C21" s="48"/>
      <c r="D21" s="48"/>
      <c r="E21" s="48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1:E21"/>
    <mergeCell ref="C6:F6"/>
    <mergeCell ref="G6:J6"/>
    <mergeCell ref="K6:N6"/>
    <mergeCell ref="C7:C8"/>
    <mergeCell ref="D7:D8"/>
    <mergeCell ref="E7:E8"/>
    <mergeCell ref="A20:E20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